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431" windowWidth="21270" windowHeight="9105" tabRatio="478" activeTab="0"/>
  </bookViews>
  <sheets>
    <sheet name="Biweekly Time Sheet (2)" sheetId="1" r:id="rId1"/>
  </sheets>
  <definedNames/>
  <calcPr fullCalcOnLoad="1"/>
</workbook>
</file>

<file path=xl/sharedStrings.xml><?xml version="1.0" encoding="utf-8"?>
<sst xmlns="http://schemas.openxmlformats.org/spreadsheetml/2006/main" count="92" uniqueCount="49">
  <si>
    <t>Employee: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</si>
  <si>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</si>
  <si>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</si>
  <si>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</si>
  <si>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</si>
  <si>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</si>
  <si>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</si>
  <si>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</si>
  <si>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</si>
  <si>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</si>
  <si>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Snow Day</t>
  </si>
  <si>
    <t>Classification:</t>
  </si>
  <si>
    <t>Out</t>
  </si>
  <si>
    <t>In</t>
  </si>
  <si>
    <t>Start Date:</t>
  </si>
  <si>
    <t>End Date:</t>
  </si>
  <si>
    <t>Total Pay Period Hours</t>
  </si>
  <si>
    <t>Employee Signature</t>
  </si>
  <si>
    <t>FOR OFFICE USE ONLY</t>
  </si>
  <si>
    <t>Supervisor Signature</t>
  </si>
  <si>
    <t>________                             ________                             ________</t>
  </si>
  <si>
    <t>________                             ________                              ________</t>
  </si>
  <si>
    <t>Actual Hours</t>
  </si>
  <si>
    <t>Grand Total</t>
  </si>
  <si>
    <t>Extra</t>
  </si>
  <si>
    <t>Employee Number:</t>
  </si>
  <si>
    <t>No Pay Day</t>
  </si>
  <si>
    <t>Sick Day</t>
  </si>
  <si>
    <t xml:space="preserve"> Week 2 - Total Overtime Hours</t>
  </si>
  <si>
    <t xml:space="preserve">             Hrs.                              Rate                            Gross           </t>
  </si>
  <si>
    <t xml:space="preserve">   Department/Location:</t>
  </si>
  <si>
    <t>Bereave-ment</t>
  </si>
  <si>
    <t>Vac. Day</t>
  </si>
  <si>
    <t>PB        Day</t>
  </si>
  <si>
    <t>PB    Day</t>
  </si>
  <si>
    <t>Week 1 - Total Overtime Hours</t>
  </si>
  <si>
    <t>Total Regular Hours (Week 1):</t>
  </si>
  <si>
    <t>Total Regular Hours (Week 2):</t>
  </si>
  <si>
    <t>Dist. Day</t>
  </si>
  <si>
    <t>Worker's Comp</t>
  </si>
  <si>
    <t>Paid Leave  Day</t>
  </si>
  <si>
    <t>Jury Duty</t>
  </si>
  <si>
    <t>REG</t>
  </si>
  <si>
    <t>OT</t>
  </si>
  <si>
    <t xml:space="preserve">                            </t>
  </si>
  <si>
    <t>Hrs.</t>
  </si>
  <si>
    <t xml:space="preserve"> Rate  </t>
  </si>
  <si>
    <t>GROSS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</si>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</sst>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  <numFmt numFmtId="173" formatCode="[$-409]h:mm:ss\ AM/PM"/>
    <numFmt numFmtId="174" formatCode="[$-409]h:mm\ AM/P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;[Red]0.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9"/>
      <color indexed="23"/>
      <name val="Arial Narrow"/>
      <family val="2"/>
    </font>
    <font>
      <sz val="9"/>
      <name val="Arial Narrow"/>
      <family val="2"/>
    </font>
    <font>
      <sz val="16"/>
      <name val="Arial"/>
      <family val="2"/>
    </font>
    <font>
      <sz val="16"/>
      <name val="Arial Narrow"/>
      <family val="2"/>
    </font>
    <font>
      <sz val="18"/>
      <name val="Arial"/>
      <family val="2"/>
    </font>
    <font>
      <sz val="18"/>
      <name val="Arial Narrow"/>
      <family val="2"/>
    </font>
    <font>
      <sz val="20"/>
      <name val="Arial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Arial Narrow"/>
      <family val="2"/>
    </font>
    <font>
      <b/>
      <sz val="24"/>
      <color indexed="10"/>
      <name val="Arial"/>
      <family val="2"/>
    </font>
    <font>
      <b/>
      <sz val="24"/>
      <color indexed="39"/>
      <name val="Arial Narrow"/>
      <family val="2"/>
    </font>
    <font>
      <b/>
      <sz val="24"/>
      <name val="Arial Narrow"/>
      <family val="2"/>
    </font>
    <font>
      <b/>
      <sz val="28"/>
      <name val="Arial"/>
      <family val="2"/>
    </font>
    <font>
      <sz val="28"/>
      <name val="Arial"/>
      <family val="2"/>
    </font>
    <font>
      <sz val="28"/>
      <name val="Arial Narrow"/>
      <family val="2"/>
    </font>
    <font>
      <b/>
      <sz val="26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36"/>
      <name val="Arial Narrow"/>
      <family val="2"/>
    </font>
    <font>
      <b/>
      <sz val="36"/>
      <color indexed="10"/>
      <name val="Arial"/>
      <family val="2"/>
    </font>
    <font>
      <b/>
      <sz val="36"/>
      <color indexed="39"/>
      <name val="Arial"/>
      <family val="2"/>
    </font>
    <font>
      <b/>
      <sz val="2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FF0000"/>
      <name val="Arial"/>
      <family val="2"/>
    </font>
    <font>
      <b/>
      <sz val="36"/>
      <color rgb="FFFF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Border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/>
      <protection locked="0"/>
    </xf>
    <xf numFmtId="174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left" vertical="center" indent="1"/>
      <protection locked="0"/>
    </xf>
    <xf numFmtId="2" fontId="18" fillId="33" borderId="0" xfId="0" applyNumberFormat="1" applyFont="1" applyFill="1" applyBorder="1" applyAlignment="1" applyProtection="1">
      <alignment horizontal="center"/>
      <protection/>
    </xf>
    <xf numFmtId="2" fontId="14" fillId="33" borderId="0" xfId="0" applyNumberFormat="1" applyFont="1" applyFill="1" applyBorder="1" applyAlignment="1" applyProtection="1">
      <alignment horizontal="center" vertical="center"/>
      <protection locked="0"/>
    </xf>
    <xf numFmtId="2" fontId="17" fillId="33" borderId="11" xfId="0" applyNumberFormat="1" applyFont="1" applyFill="1" applyBorder="1" applyAlignment="1" applyProtection="1">
      <alignment horizontal="center" vertical="center"/>
      <protection/>
    </xf>
    <xf numFmtId="174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 locked="0"/>
    </xf>
    <xf numFmtId="2" fontId="18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2" fontId="17" fillId="33" borderId="13" xfId="0" applyNumberFormat="1" applyFont="1" applyFill="1" applyBorder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2" fontId="19" fillId="34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/>
      <protection/>
    </xf>
    <xf numFmtId="0" fontId="21" fillId="33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left"/>
    </xf>
    <xf numFmtId="0" fontId="16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4" fillId="0" borderId="0" xfId="0" applyFont="1" applyAlignment="1">
      <alignment horizontal="center" vertical="top"/>
    </xf>
    <xf numFmtId="0" fontId="14" fillId="0" borderId="0" xfId="0" applyFont="1" applyAlignment="1" applyProtection="1">
      <alignment horizontal="center" vertical="top"/>
      <protection locked="0"/>
    </xf>
    <xf numFmtId="0" fontId="21" fillId="35" borderId="0" xfId="0" applyFont="1" applyFill="1" applyBorder="1" applyAlignment="1">
      <alignment/>
    </xf>
    <xf numFmtId="0" fontId="23" fillId="36" borderId="14" xfId="0" applyFont="1" applyFill="1" applyBorder="1" applyAlignment="1" applyProtection="1">
      <alignment horizontal="center" vertical="center"/>
      <protection/>
    </xf>
    <xf numFmtId="0" fontId="23" fillId="36" borderId="14" xfId="0" applyFont="1" applyFill="1" applyBorder="1" applyAlignment="1" applyProtection="1">
      <alignment horizontal="center" vertical="center" wrapText="1"/>
      <protection/>
    </xf>
    <xf numFmtId="0" fontId="23" fillId="36" borderId="12" xfId="0" applyFont="1" applyFill="1" applyBorder="1" applyAlignment="1" applyProtection="1">
      <alignment horizontal="center" vertical="center" wrapText="1"/>
      <protection/>
    </xf>
    <xf numFmtId="2" fontId="14" fillId="36" borderId="15" xfId="0" applyNumberFormat="1" applyFont="1" applyFill="1" applyBorder="1" applyAlignment="1" applyProtection="1">
      <alignment horizontal="center" vertical="center"/>
      <protection/>
    </xf>
    <xf numFmtId="0" fontId="23" fillId="36" borderId="12" xfId="0" applyFont="1" applyFill="1" applyBorder="1" applyAlignment="1" applyProtection="1">
      <alignment horizontal="center" vertical="center"/>
      <protection/>
    </xf>
    <xf numFmtId="2" fontId="14" fillId="36" borderId="12" xfId="0" applyNumberFormat="1" applyFont="1" applyFill="1" applyBorder="1" applyAlignment="1" applyProtection="1">
      <alignment horizontal="center" vertical="center"/>
      <protection/>
    </xf>
    <xf numFmtId="2" fontId="14" fillId="36" borderId="12" xfId="0" applyNumberFormat="1" applyFont="1" applyFill="1" applyBorder="1" applyAlignment="1" applyProtection="1">
      <alignment horizontal="center" vertical="center"/>
      <protection locked="0"/>
    </xf>
    <xf numFmtId="174" fontId="15" fillId="36" borderId="12" xfId="0" applyNumberFormat="1" applyFont="1" applyFill="1" applyBorder="1" applyAlignment="1" applyProtection="1">
      <alignment horizontal="center" vertical="center"/>
      <protection locked="0"/>
    </xf>
    <xf numFmtId="174" fontId="15" fillId="36" borderId="10" xfId="0" applyNumberFormat="1" applyFont="1" applyFill="1" applyBorder="1" applyAlignment="1" applyProtection="1">
      <alignment horizontal="center" vertical="center"/>
      <protection locked="0"/>
    </xf>
    <xf numFmtId="2" fontId="15" fillId="37" borderId="10" xfId="0" applyNumberFormat="1" applyFont="1" applyFill="1" applyBorder="1" applyAlignment="1" applyProtection="1">
      <alignment horizontal="center" vertical="center"/>
      <protection locked="0"/>
    </xf>
    <xf numFmtId="2" fontId="15" fillId="37" borderId="12" xfId="0" applyNumberFormat="1" applyFont="1" applyFill="1" applyBorder="1" applyAlignment="1" applyProtection="1">
      <alignment horizontal="center" vertical="center"/>
      <protection locked="0"/>
    </xf>
    <xf numFmtId="2" fontId="15" fillId="4" borderId="10" xfId="0" applyNumberFormat="1" applyFont="1" applyFill="1" applyBorder="1" applyAlignment="1" applyProtection="1">
      <alignment horizontal="center" vertical="center"/>
      <protection/>
    </xf>
    <xf numFmtId="14" fontId="25" fillId="33" borderId="10" xfId="0" applyNumberFormat="1" applyFont="1" applyFill="1" applyBorder="1" applyAlignment="1" applyProtection="1">
      <alignment horizontal="center" vertical="center"/>
      <protection/>
    </xf>
    <xf numFmtId="14" fontId="25" fillId="33" borderId="12" xfId="0" applyNumberFormat="1" applyFont="1" applyFill="1" applyBorder="1" applyAlignment="1" applyProtection="1">
      <alignment horizontal="center" vertical="center"/>
      <protection/>
    </xf>
    <xf numFmtId="0" fontId="26" fillId="4" borderId="10" xfId="0" applyFont="1" applyFill="1" applyBorder="1" applyAlignment="1" applyProtection="1">
      <alignment horizontal="left" vertical="center" indent="1"/>
      <protection/>
    </xf>
    <xf numFmtId="0" fontId="26" fillId="4" borderId="12" xfId="0" applyFont="1" applyFill="1" applyBorder="1" applyAlignment="1" applyProtection="1">
      <alignment horizontal="left" vertical="center" indent="1"/>
      <protection/>
    </xf>
    <xf numFmtId="2" fontId="26" fillId="36" borderId="15" xfId="0" applyNumberFormat="1" applyFont="1" applyFill="1" applyBorder="1" applyAlignment="1" applyProtection="1">
      <alignment horizontal="center" vertical="center"/>
      <protection/>
    </xf>
    <xf numFmtId="2" fontId="29" fillId="38" borderId="12" xfId="0" applyNumberFormat="1" applyFont="1" applyFill="1" applyBorder="1" applyAlignment="1" applyProtection="1">
      <alignment horizontal="center" vertical="center"/>
      <protection/>
    </xf>
    <xf numFmtId="2" fontId="28" fillId="39" borderId="12" xfId="0" applyNumberFormat="1" applyFont="1" applyFill="1" applyBorder="1" applyAlignment="1" applyProtection="1">
      <alignment horizontal="center" vertical="center"/>
      <protection/>
    </xf>
    <xf numFmtId="2" fontId="15" fillId="40" borderId="12" xfId="0" applyNumberFormat="1" applyFont="1" applyFill="1" applyBorder="1" applyAlignment="1" applyProtection="1">
      <alignment horizontal="center" vertical="center"/>
      <protection locked="0"/>
    </xf>
    <xf numFmtId="2" fontId="15" fillId="41" borderId="10" xfId="0" applyNumberFormat="1" applyFont="1" applyFill="1" applyBorder="1" applyAlignment="1" applyProtection="1">
      <alignment horizontal="center" vertical="center"/>
      <protection locked="0"/>
    </xf>
    <xf numFmtId="2" fontId="15" fillId="41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/>
    </xf>
    <xf numFmtId="0" fontId="0" fillId="0" borderId="16" xfId="0" applyBorder="1" applyAlignment="1">
      <alignment/>
    </xf>
    <xf numFmtId="0" fontId="14" fillId="0" borderId="16" xfId="0" applyFont="1" applyBorder="1" applyAlignment="1" applyProtection="1">
      <alignment horizontal="center" vertical="top"/>
      <protection locked="0"/>
    </xf>
    <xf numFmtId="2" fontId="14" fillId="36" borderId="15" xfId="0" applyNumberFormat="1" applyFont="1" applyFill="1" applyBorder="1" applyAlignment="1" applyProtection="1">
      <alignment horizontal="center" vertical="center"/>
      <protection/>
    </xf>
    <xf numFmtId="0" fontId="23" fillId="36" borderId="12" xfId="0" applyFont="1" applyFill="1" applyBorder="1" applyAlignment="1" applyProtection="1">
      <alignment horizontal="center" vertical="center" wrapText="1"/>
      <protection/>
    </xf>
    <xf numFmtId="2" fontId="14" fillId="36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7" fillId="36" borderId="14" xfId="0" applyFont="1" applyFill="1" applyBorder="1" applyAlignment="1" applyProtection="1">
      <alignment horizontal="center" vertical="center" wrapText="1"/>
      <protection/>
    </xf>
    <xf numFmtId="0" fontId="67" fillId="36" borderId="12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0" fillId="33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16" fillId="0" borderId="18" xfId="0" applyFont="1" applyBorder="1" applyAlignment="1" applyProtection="1">
      <alignment/>
      <protection locked="0"/>
    </xf>
    <xf numFmtId="0" fontId="16" fillId="33" borderId="18" xfId="0" applyFont="1" applyFill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center"/>
      <protection locked="0"/>
    </xf>
    <xf numFmtId="2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/>
      <protection locked="0"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6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21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/>
      <protection locked="0"/>
    </xf>
    <xf numFmtId="0" fontId="15" fillId="2" borderId="21" xfId="0" applyFont="1" applyFill="1" applyBorder="1" applyAlignment="1" applyProtection="1">
      <alignment vertical="center"/>
      <protection/>
    </xf>
    <xf numFmtId="0" fontId="0" fillId="3" borderId="16" xfId="0" applyFill="1" applyBorder="1" applyAlignment="1">
      <alignment vertical="center"/>
    </xf>
    <xf numFmtId="0" fontId="3" fillId="0" borderId="24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74" fontId="15" fillId="36" borderId="12" xfId="0" applyNumberFormat="1" applyFont="1" applyFill="1" applyBorder="1" applyAlignment="1" applyProtection="1">
      <alignment horizontal="center" vertical="center"/>
      <protection locked="0"/>
    </xf>
    <xf numFmtId="2" fontId="15" fillId="41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21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42" borderId="16" xfId="0" applyFill="1" applyBorder="1" applyAlignment="1">
      <alignment vertical="center"/>
    </xf>
    <xf numFmtId="0" fontId="0" fillId="42" borderId="22" xfId="0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3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21" fillId="33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left"/>
    </xf>
    <xf numFmtId="0" fontId="20" fillId="10" borderId="24" xfId="0" applyFont="1" applyFill="1" applyBorder="1" applyAlignment="1" applyProtection="1">
      <alignment horizontal="center" vertical="center"/>
      <protection/>
    </xf>
    <xf numFmtId="0" fontId="0" fillId="10" borderId="13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2" fontId="68" fillId="43" borderId="26" xfId="0" applyNumberFormat="1" applyFont="1" applyFill="1" applyBorder="1" applyAlignment="1" applyProtection="1">
      <alignment horizontal="center" vertical="center"/>
      <protection/>
    </xf>
    <xf numFmtId="0" fontId="69" fillId="43" borderId="25" xfId="0" applyFont="1" applyFill="1" applyBorder="1" applyAlignment="1">
      <alignment horizontal="center" vertical="center"/>
    </xf>
    <xf numFmtId="0" fontId="20" fillId="10" borderId="26" xfId="0" applyFont="1" applyFill="1" applyBorder="1" applyAlignment="1" applyProtection="1">
      <alignment horizontal="center" vertical="center"/>
      <protection/>
    </xf>
    <xf numFmtId="0" fontId="24" fillId="10" borderId="11" xfId="0" applyFont="1" applyFill="1" applyBorder="1" applyAlignment="1">
      <alignment horizontal="center" vertical="center"/>
    </xf>
    <xf numFmtId="0" fontId="24" fillId="10" borderId="25" xfId="0" applyFont="1" applyFill="1" applyBorder="1" applyAlignment="1">
      <alignment horizontal="center" vertical="center"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/>
      <protection/>
    </xf>
    <xf numFmtId="2" fontId="15" fillId="4" borderId="26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" fontId="15" fillId="4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2" fontId="14" fillId="36" borderId="26" xfId="0" applyNumberFormat="1" applyFont="1" applyFill="1" applyBorder="1" applyAlignment="1" applyProtection="1">
      <alignment horizontal="center" vertical="center"/>
      <protection/>
    </xf>
    <xf numFmtId="2" fontId="15" fillId="37" borderId="28" xfId="0" applyNumberFormat="1" applyFont="1" applyFill="1" applyBorder="1" applyAlignment="1" applyProtection="1">
      <alignment horizontal="center" vertical="center"/>
      <protection locked="0"/>
    </xf>
    <xf numFmtId="2" fontId="15" fillId="37" borderId="29" xfId="0" applyNumberFormat="1" applyFont="1" applyFill="1" applyBorder="1" applyAlignment="1" applyProtection="1">
      <alignment horizontal="center" vertical="center"/>
      <protection locked="0"/>
    </xf>
    <xf numFmtId="2" fontId="14" fillId="36" borderId="26" xfId="0" applyNumberFormat="1" applyFont="1" applyFill="1" applyBorder="1" applyAlignment="1" applyProtection="1">
      <alignment vertical="center"/>
      <protection/>
    </xf>
    <xf numFmtId="0" fontId="15" fillId="0" borderId="25" xfId="0" applyFont="1" applyBorder="1" applyAlignment="1">
      <alignment vertical="center"/>
    </xf>
    <xf numFmtId="2" fontId="26" fillId="32" borderId="26" xfId="0" applyNumberFormat="1" applyFont="1" applyFill="1" applyBorder="1" applyAlignment="1">
      <alignment vertical="center"/>
    </xf>
    <xf numFmtId="0" fontId="0" fillId="32" borderId="11" xfId="0" applyFill="1" applyBorder="1" applyAlignment="1">
      <alignment/>
    </xf>
    <xf numFmtId="0" fontId="0" fillId="32" borderId="25" xfId="0" applyFill="1" applyBorder="1" applyAlignment="1">
      <alignment/>
    </xf>
    <xf numFmtId="0" fontId="23" fillId="36" borderId="26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3" fillId="36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33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5" fillId="0" borderId="13" xfId="0" applyFont="1" applyBorder="1" applyAlignment="1" applyProtection="1">
      <alignment horizontal="left"/>
      <protection locked="0"/>
    </xf>
    <xf numFmtId="0" fontId="14" fillId="33" borderId="0" xfId="0" applyFont="1" applyFill="1" applyBorder="1" applyAlignment="1">
      <alignment horizontal="right"/>
    </xf>
    <xf numFmtId="0" fontId="14" fillId="0" borderId="16" xfId="0" applyFont="1" applyBorder="1" applyAlignment="1" applyProtection="1">
      <alignment horizontal="center" vertical="top"/>
      <protection locked="0"/>
    </xf>
    <xf numFmtId="0" fontId="0" fillId="0" borderId="16" xfId="0" applyBorder="1" applyAlignment="1">
      <alignment/>
    </xf>
    <xf numFmtId="14" fontId="2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16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14" fontId="26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2" fontId="15" fillId="4" borderId="11" xfId="0" applyNumberFormat="1" applyFon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horizontal="right" vertical="center"/>
      <protection locked="0"/>
    </xf>
    <xf numFmtId="0" fontId="24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3" fillId="36" borderId="26" xfId="0" applyFont="1" applyFill="1" applyBorder="1" applyAlignment="1" applyProtection="1">
      <alignment horizontal="center" vertical="center"/>
      <protection/>
    </xf>
    <xf numFmtId="0" fontId="23" fillId="36" borderId="25" xfId="0" applyFont="1" applyFill="1" applyBorder="1" applyAlignment="1" applyProtection="1">
      <alignment horizontal="center" vertical="center"/>
      <protection/>
    </xf>
    <xf numFmtId="0" fontId="14" fillId="36" borderId="21" xfId="0" applyFont="1" applyFill="1" applyBorder="1" applyAlignment="1" applyProtection="1">
      <alignment horizontal="right" vertical="center" indent="1"/>
      <protection/>
    </xf>
    <xf numFmtId="0" fontId="0" fillId="36" borderId="16" xfId="0" applyFill="1" applyBorder="1" applyAlignment="1">
      <alignment/>
    </xf>
    <xf numFmtId="0" fontId="0" fillId="36" borderId="22" xfId="0" applyFill="1" applyBorder="1" applyAlignment="1">
      <alignment/>
    </xf>
    <xf numFmtId="0" fontId="21" fillId="0" borderId="0" xfId="0" applyFont="1" applyBorder="1" applyAlignment="1">
      <alignment/>
    </xf>
    <xf numFmtId="2" fontId="14" fillId="36" borderId="32" xfId="0" applyNumberFormat="1" applyFont="1" applyFill="1" applyBorder="1" applyAlignment="1" applyProtection="1">
      <alignment horizontal="center" vertical="center"/>
      <protection/>
    </xf>
    <xf numFmtId="2" fontId="14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20" fillId="0" borderId="0" xfId="0" applyFont="1" applyAlignment="1" applyProtection="1">
      <alignment horizontal="right"/>
      <protection locked="0"/>
    </xf>
    <xf numFmtId="0" fontId="25" fillId="0" borderId="16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>
      <alignment/>
    </xf>
    <xf numFmtId="0" fontId="24" fillId="0" borderId="25" xfId="0" applyFont="1" applyBorder="1" applyAlignment="1">
      <alignment/>
    </xf>
    <xf numFmtId="0" fontId="14" fillId="36" borderId="32" xfId="0" applyFont="1" applyFill="1" applyBorder="1" applyAlignment="1" applyProtection="1">
      <alignment horizontal="right" vertical="center" indent="1"/>
      <protection/>
    </xf>
    <xf numFmtId="0" fontId="0" fillId="36" borderId="34" xfId="0" applyFill="1" applyBorder="1" applyAlignment="1">
      <alignment/>
    </xf>
    <xf numFmtId="0" fontId="0" fillId="36" borderId="33" xfId="0" applyFill="1" applyBorder="1" applyAlignment="1">
      <alignment/>
    </xf>
    <xf numFmtId="0" fontId="20" fillId="0" borderId="0" xfId="0" applyFont="1" applyBorder="1" applyAlignment="1">
      <alignment horizontal="right"/>
    </xf>
    <xf numFmtId="0" fontId="23" fillId="36" borderId="30" xfId="0" applyFont="1" applyFill="1" applyBorder="1" applyAlignment="1" applyProtection="1">
      <alignment horizontal="center" vertical="center"/>
      <protection/>
    </xf>
    <xf numFmtId="0" fontId="23" fillId="36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6"/>
    <pageSetUpPr fitToPage="1"/>
  </sheetPr>
  <dimension ref="A1:AA77"/>
  <sheetViews>
    <sheetView showGridLines="0" showZeros="0" tabSelected="1" view="pageLayout" zoomScale="40" zoomScaleNormal="50" zoomScalePageLayoutView="40" workbookViewId="0" topLeftCell="A8">
      <selection activeCell="G32" sqref="G32"/>
    </sheetView>
  </sheetViews>
  <sheetFormatPr defaultColWidth="9.140625" defaultRowHeight="12.75"/>
  <cols>
    <col min="1" max="1" width="2.7109375" style="3" customWidth="1"/>
    <col min="2" max="2" width="41.7109375" style="3" customWidth="1"/>
    <col min="3" max="3" width="45.28125" style="3" customWidth="1"/>
    <col min="4" max="4" width="24.7109375" style="3" customWidth="1"/>
    <col min="5" max="5" width="26.421875" style="3" customWidth="1"/>
    <col min="6" max="6" width="26.28125" style="3" customWidth="1"/>
    <col min="7" max="7" width="27.28125" style="3" customWidth="1"/>
    <col min="8" max="8" width="26.7109375" style="3" customWidth="1"/>
    <col min="9" max="9" width="25.421875" style="3" customWidth="1"/>
    <col min="10" max="10" width="21.57421875" style="3" customWidth="1"/>
    <col min="11" max="11" width="17.28125" style="3" customWidth="1"/>
    <col min="12" max="12" width="20.57421875" style="3" customWidth="1"/>
    <col min="13" max="13" width="20.421875" style="3" customWidth="1"/>
    <col min="14" max="14" width="18.7109375" style="3" customWidth="1"/>
    <col min="15" max="15" width="18.00390625" style="3" customWidth="1"/>
    <col min="16" max="16" width="24.28125" style="3" customWidth="1"/>
    <col min="17" max="17" width="18.28125" style="3" customWidth="1"/>
    <col min="18" max="18" width="32.8515625" style="3" customWidth="1"/>
    <col min="19" max="19" width="18.140625" style="3" customWidth="1"/>
    <col min="20" max="20" width="15.00390625" style="3" customWidth="1"/>
    <col min="21" max="21" width="0.71875" style="3" customWidth="1"/>
    <col min="22" max="22" width="11.140625" style="3" customWidth="1"/>
    <col min="23" max="23" width="10.7109375" style="3" customWidth="1"/>
    <col min="24" max="24" width="15.8515625" style="3" hidden="1" customWidth="1"/>
    <col min="25" max="25" width="9.140625" style="3" customWidth="1"/>
    <col min="26" max="26" width="2.00390625" style="3" hidden="1" customWidth="1"/>
    <col min="27" max="27" width="1.7109375" style="3" hidden="1" customWidth="1"/>
    <col min="28" max="28" width="3.140625" style="3" hidden="1" customWidth="1"/>
    <col min="29" max="16384" width="9.140625" style="3" customWidth="1"/>
  </cols>
  <sheetData>
    <row r="1" spans="1:22" ht="7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6" s="16" customFormat="1" ht="2.2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  <c r="Z2" s="198"/>
    </row>
    <row r="3" spans="1:27" s="6" customFormat="1" ht="8.25" customHeight="1">
      <c r="A3" s="200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67"/>
      <c r="Z3" s="167"/>
      <c r="AA3" s="8"/>
    </row>
    <row r="4" spans="1:27" s="7" customFormat="1" ht="23.25" hidden="1">
      <c r="A4" s="201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202"/>
      <c r="Z4" s="202"/>
      <c r="AA4" s="8"/>
    </row>
    <row r="5" spans="1:27" s="1" customFormat="1" ht="16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8"/>
    </row>
    <row r="6" s="1" customFormat="1" ht="18" customHeight="1">
      <c r="L6" s="4"/>
    </row>
    <row r="7" spans="2:24" s="18" customFormat="1" ht="36.75" customHeight="1">
      <c r="B7" s="55" t="s">
        <v>0</v>
      </c>
      <c r="C7" s="230"/>
      <c r="D7" s="230"/>
      <c r="E7" s="230"/>
      <c r="F7" s="230"/>
      <c r="G7" s="230"/>
      <c r="H7" s="230"/>
      <c r="I7" s="230"/>
      <c r="J7" s="230"/>
      <c r="K7" s="214" t="s">
        <v>25</v>
      </c>
      <c r="L7" s="231"/>
      <c r="M7" s="231"/>
      <c r="N7" s="209"/>
      <c r="O7" s="206"/>
      <c r="P7" s="206"/>
      <c r="Q7" s="206"/>
      <c r="R7" s="8"/>
      <c r="S7" s="105"/>
      <c r="T7" s="51"/>
      <c r="U7" s="51"/>
      <c r="V7" s="27"/>
      <c r="W7" s="27"/>
      <c r="X7" s="27"/>
    </row>
    <row r="8" spans="2:24" s="18" customFormat="1" ht="37.5" customHeight="1">
      <c r="B8" s="28"/>
      <c r="C8" s="203"/>
      <c r="D8" s="203"/>
      <c r="E8" s="203"/>
      <c r="F8" s="203"/>
      <c r="G8" s="203"/>
      <c r="H8" s="203"/>
      <c r="I8" s="203"/>
      <c r="J8" s="203"/>
      <c r="K8" s="27"/>
      <c r="L8" s="27"/>
      <c r="M8" s="27"/>
      <c r="N8" s="27"/>
      <c r="O8" s="29"/>
      <c r="P8" s="29"/>
      <c r="Q8" s="29"/>
      <c r="R8" s="229" t="s">
        <v>14</v>
      </c>
      <c r="S8" s="215"/>
      <c r="T8" s="207">
        <v>42624</v>
      </c>
      <c r="U8" s="208"/>
      <c r="V8" s="208"/>
      <c r="W8" s="208"/>
      <c r="X8" s="208"/>
    </row>
    <row r="9" spans="1:24" s="18" customFormat="1" ht="44.25" customHeight="1">
      <c r="A9" s="30"/>
      <c r="B9" s="56" t="s">
        <v>11</v>
      </c>
      <c r="C9" s="230"/>
      <c r="D9" s="230"/>
      <c r="E9" s="230"/>
      <c r="F9" s="230"/>
      <c r="G9" s="230"/>
      <c r="H9" s="230"/>
      <c r="I9" s="230"/>
      <c r="J9" s="230"/>
      <c r="K9" s="238" t="s">
        <v>30</v>
      </c>
      <c r="L9" s="231"/>
      <c r="M9" s="231"/>
      <c r="N9" s="209"/>
      <c r="O9" s="206"/>
      <c r="P9" s="206"/>
      <c r="Q9" s="206"/>
      <c r="R9" s="214" t="s">
        <v>15</v>
      </c>
      <c r="S9" s="215"/>
      <c r="T9" s="213">
        <f>IF($T$8="","",$T$8+13)</f>
        <v>42637</v>
      </c>
      <c r="U9" s="208"/>
      <c r="V9" s="208"/>
      <c r="W9" s="208"/>
      <c r="X9" s="208"/>
    </row>
    <row r="10" s="18" customFormat="1" ht="18.75" customHeight="1"/>
    <row r="11" spans="2:26" s="18" customFormat="1" ht="103.5" customHeight="1">
      <c r="B11" s="239" t="s">
        <v>1</v>
      </c>
      <c r="C11" s="240"/>
      <c r="D11" s="60" t="s">
        <v>13</v>
      </c>
      <c r="E11" s="60" t="s">
        <v>12</v>
      </c>
      <c r="F11" s="60" t="s">
        <v>13</v>
      </c>
      <c r="G11" s="60" t="s">
        <v>12</v>
      </c>
      <c r="H11" s="60" t="s">
        <v>13</v>
      </c>
      <c r="I11" s="60" t="s">
        <v>12</v>
      </c>
      <c r="J11" s="61" t="s">
        <v>22</v>
      </c>
      <c r="K11" s="62" t="s">
        <v>27</v>
      </c>
      <c r="L11" s="62" t="s">
        <v>32</v>
      </c>
      <c r="M11" s="61" t="s">
        <v>33</v>
      </c>
      <c r="N11" s="61" t="s">
        <v>40</v>
      </c>
      <c r="O11" s="61" t="s">
        <v>38</v>
      </c>
      <c r="P11" s="61" t="s">
        <v>31</v>
      </c>
      <c r="Q11" s="61" t="s">
        <v>41</v>
      </c>
      <c r="R11" s="93" t="s">
        <v>39</v>
      </c>
      <c r="S11" s="61" t="s">
        <v>10</v>
      </c>
      <c r="T11" s="191" t="s">
        <v>26</v>
      </c>
      <c r="U11" s="192"/>
      <c r="V11" s="189" t="s">
        <v>23</v>
      </c>
      <c r="W11" s="190"/>
      <c r="X11" s="190"/>
      <c r="Y11" s="109"/>
      <c r="Z11" s="48"/>
    </row>
    <row r="12" spans="2:25" s="18" customFormat="1" ht="37.5" customHeight="1">
      <c r="B12" s="74" t="s">
        <v>3</v>
      </c>
      <c r="C12" s="72">
        <f>T8</f>
        <v>42624</v>
      </c>
      <c r="D12" s="67"/>
      <c r="E12" s="37"/>
      <c r="F12" s="67"/>
      <c r="G12" s="37"/>
      <c r="H12" s="68"/>
      <c r="I12" s="31"/>
      <c r="J12" s="71">
        <f aca="true" t="shared" si="0" ref="J12:J18">IF((OR(E12="",D12="")),0,IF((E12&lt;D12),((E12-D12)*24)+24,(E12-D12)*24))+IF((OR(G12="",F12="")),0,IF((G12&lt;F12),((G12-F12)*24)+24,(G12-F12)*24))+IF((OR(I12="",H12="")),0,IF((I12&lt;H12),((I12-H12)*24)+24,(I12-H12)*24))</f>
        <v>0</v>
      </c>
      <c r="K12" s="80"/>
      <c r="L12" s="69"/>
      <c r="M12" s="80"/>
      <c r="N12" s="80"/>
      <c r="O12" s="69"/>
      <c r="P12" s="80"/>
      <c r="Q12" s="80"/>
      <c r="R12" s="69"/>
      <c r="S12" s="80"/>
      <c r="T12" s="182" t="s">
        <v>48</v>
      </c>
      <c r="U12" s="183"/>
      <c r="V12" s="177">
        <f aca="true" t="shared" si="1" ref="V12:V18">IF(SUM(J12:S12)&gt;24,"You've entered more than 24 hours.",SUM(J12:S12))</f>
        <v>0</v>
      </c>
      <c r="W12" s="216"/>
      <c r="X12" s="216"/>
      <c r="Y12" s="107"/>
    </row>
    <row r="13" spans="2:25" s="18" customFormat="1" ht="39" customHeight="1">
      <c r="B13" s="74" t="s">
        <v>4</v>
      </c>
      <c r="C13" s="72">
        <f>IF($T$8="","",$T$8+1)</f>
        <v>42625</v>
      </c>
      <c r="D13" s="139"/>
      <c r="E13" s="37"/>
      <c r="F13" s="139"/>
      <c r="G13" s="37"/>
      <c r="H13" s="68"/>
      <c r="I13" s="31"/>
      <c r="J13" s="71">
        <f t="shared" si="0"/>
        <v>0</v>
      </c>
      <c r="K13" s="80"/>
      <c r="L13" s="69"/>
      <c r="M13" s="80"/>
      <c r="N13" s="80"/>
      <c r="O13" s="69"/>
      <c r="P13" s="80"/>
      <c r="Q13" s="80"/>
      <c r="R13" s="69"/>
      <c r="S13" s="80"/>
      <c r="T13" s="182"/>
      <c r="U13" s="183"/>
      <c r="V13" s="177">
        <f t="shared" si="1"/>
        <v>0</v>
      </c>
      <c r="W13" s="178"/>
      <c r="X13" s="178"/>
      <c r="Y13" s="107"/>
    </row>
    <row r="14" spans="2:25" s="18" customFormat="1" ht="39" customHeight="1">
      <c r="B14" s="74" t="s">
        <v>5</v>
      </c>
      <c r="C14" s="72">
        <f>IF($T$8="","",$T$8+2)</f>
        <v>42626</v>
      </c>
      <c r="D14" s="139"/>
      <c r="E14" s="37"/>
      <c r="F14" s="139"/>
      <c r="G14" s="37"/>
      <c r="H14" s="68"/>
      <c r="I14" s="31"/>
      <c r="J14" s="71">
        <f t="shared" si="0"/>
        <v>0</v>
      </c>
      <c r="K14" s="80"/>
      <c r="L14" s="69"/>
      <c r="M14" s="80"/>
      <c r="N14" s="80"/>
      <c r="O14" s="69"/>
      <c r="P14" s="80"/>
      <c r="Q14" s="80"/>
      <c r="R14" s="69"/>
      <c r="S14" s="80"/>
      <c r="T14" s="182" t="s">
        <v>48</v>
      </c>
      <c r="U14" s="183"/>
      <c r="V14" s="177">
        <f t="shared" si="1"/>
        <v>0</v>
      </c>
      <c r="W14" s="178"/>
      <c r="X14" s="178"/>
      <c r="Y14" s="107"/>
    </row>
    <row r="15" spans="2:25" s="18" customFormat="1" ht="36" customHeight="1">
      <c r="B15" s="74" t="s">
        <v>6</v>
      </c>
      <c r="C15" s="72">
        <f>IF($T$8="","",$T$8+3)</f>
        <v>42627</v>
      </c>
      <c r="D15" s="139"/>
      <c r="E15" s="37"/>
      <c r="F15" s="139"/>
      <c r="G15" s="37"/>
      <c r="H15" s="68"/>
      <c r="I15" s="31"/>
      <c r="J15" s="71">
        <f t="shared" si="0"/>
        <v>0</v>
      </c>
      <c r="K15" s="80"/>
      <c r="L15" s="69"/>
      <c r="M15" s="80"/>
      <c r="N15" s="80"/>
      <c r="O15" s="69"/>
      <c r="P15" s="80"/>
      <c r="Q15" s="80"/>
      <c r="R15" s="69"/>
      <c r="S15" s="80"/>
      <c r="T15" s="182"/>
      <c r="U15" s="183"/>
      <c r="V15" s="177">
        <f t="shared" si="1"/>
        <v>0</v>
      </c>
      <c r="W15" s="178"/>
      <c r="X15" s="178"/>
      <c r="Y15" s="107"/>
    </row>
    <row r="16" spans="2:25" s="18" customFormat="1" ht="36" customHeight="1">
      <c r="B16" s="74" t="s">
        <v>7</v>
      </c>
      <c r="C16" s="72">
        <f>IF($T$8="","",$T$8+4)</f>
        <v>42628</v>
      </c>
      <c r="D16" s="139"/>
      <c r="E16" s="37"/>
      <c r="F16" s="139"/>
      <c r="G16" s="37"/>
      <c r="H16" s="68"/>
      <c r="I16" s="31"/>
      <c r="J16" s="71">
        <f t="shared" si="0"/>
        <v>0</v>
      </c>
      <c r="K16" s="80"/>
      <c r="L16" s="69"/>
      <c r="M16" s="80"/>
      <c r="N16" s="80"/>
      <c r="O16" s="69"/>
      <c r="P16" s="80"/>
      <c r="Q16" s="80"/>
      <c r="R16" s="69"/>
      <c r="S16" s="80"/>
      <c r="T16" s="182" t="s">
        <v>48</v>
      </c>
      <c r="U16" s="183"/>
      <c r="V16" s="177">
        <f t="shared" si="1"/>
        <v>0</v>
      </c>
      <c r="W16" s="178"/>
      <c r="X16" s="178"/>
      <c r="Y16" s="107"/>
    </row>
    <row r="17" spans="2:25" s="18" customFormat="1" ht="34.5" customHeight="1">
      <c r="B17" s="74" t="s">
        <v>8</v>
      </c>
      <c r="C17" s="72">
        <f>IF($T$8="","",$T$8+5)</f>
        <v>42629</v>
      </c>
      <c r="D17" s="139"/>
      <c r="E17" s="37"/>
      <c r="F17" s="139"/>
      <c r="G17" s="37"/>
      <c r="H17" s="68"/>
      <c r="I17" s="31"/>
      <c r="J17" s="71">
        <f t="shared" si="0"/>
        <v>0</v>
      </c>
      <c r="K17" s="80"/>
      <c r="L17" s="69"/>
      <c r="M17" s="80"/>
      <c r="N17" s="80"/>
      <c r="O17" s="69"/>
      <c r="P17" s="80"/>
      <c r="Q17" s="80"/>
      <c r="R17" s="69"/>
      <c r="S17" s="80"/>
      <c r="T17" s="182"/>
      <c r="U17" s="183"/>
      <c r="V17" s="177">
        <f t="shared" si="1"/>
        <v>0</v>
      </c>
      <c r="W17" s="178"/>
      <c r="X17" s="178"/>
      <c r="Y17" s="107"/>
    </row>
    <row r="18" spans="2:25" s="18" customFormat="1" ht="40.5" customHeight="1">
      <c r="B18" s="74" t="s">
        <v>2</v>
      </c>
      <c r="C18" s="72">
        <f>IF($T$8="","",$T$8+6)</f>
        <v>42630</v>
      </c>
      <c r="D18" s="68"/>
      <c r="E18" s="31"/>
      <c r="F18" s="68"/>
      <c r="G18" s="31"/>
      <c r="H18" s="68"/>
      <c r="I18" s="31"/>
      <c r="J18" s="71">
        <f t="shared" si="0"/>
        <v>0</v>
      </c>
      <c r="K18" s="80"/>
      <c r="L18" s="69"/>
      <c r="M18" s="80"/>
      <c r="N18" s="80"/>
      <c r="O18" s="69"/>
      <c r="P18" s="80"/>
      <c r="Q18" s="80"/>
      <c r="R18" s="69"/>
      <c r="S18" s="80"/>
      <c r="T18" s="182" t="s">
        <v>48</v>
      </c>
      <c r="U18" s="183"/>
      <c r="V18" s="177">
        <f t="shared" si="1"/>
        <v>0</v>
      </c>
      <c r="W18" s="178"/>
      <c r="X18" s="178"/>
      <c r="Y18" s="107"/>
    </row>
    <row r="19" spans="2:26" s="32" customFormat="1" ht="33.75" customHeight="1">
      <c r="B19" s="33"/>
      <c r="C19" s="235" t="s">
        <v>36</v>
      </c>
      <c r="D19" s="236"/>
      <c r="E19" s="236"/>
      <c r="F19" s="236"/>
      <c r="G19" s="236"/>
      <c r="H19" s="236"/>
      <c r="I19" s="237"/>
      <c r="J19" s="76">
        <f>IF(SUM(J12:J18)&gt;40,40,SUM(J12:J18))</f>
        <v>0</v>
      </c>
      <c r="K19" s="63">
        <f aca="true" t="shared" si="2" ref="K19:S19">SUM(K12:K18)</f>
        <v>0</v>
      </c>
      <c r="L19" s="63">
        <f t="shared" si="2"/>
        <v>0</v>
      </c>
      <c r="M19" s="63">
        <f t="shared" si="2"/>
        <v>0</v>
      </c>
      <c r="N19" s="63">
        <f t="shared" si="2"/>
        <v>0</v>
      </c>
      <c r="O19" s="63">
        <f t="shared" si="2"/>
        <v>0</v>
      </c>
      <c r="P19" s="63">
        <f t="shared" si="2"/>
        <v>0</v>
      </c>
      <c r="Q19" s="86"/>
      <c r="R19" s="63">
        <f t="shared" si="2"/>
        <v>0</v>
      </c>
      <c r="S19" s="63">
        <f t="shared" si="2"/>
        <v>0</v>
      </c>
      <c r="T19" s="226"/>
      <c r="U19" s="227"/>
      <c r="V19" s="181">
        <f>SUM(V12:V18)</f>
        <v>0</v>
      </c>
      <c r="W19" s="178"/>
      <c r="X19" s="178"/>
      <c r="Y19" s="108"/>
      <c r="Z19" s="34"/>
    </row>
    <row r="20" spans="2:24" s="32" customFormat="1" ht="57.75" customHeight="1">
      <c r="B20" s="33"/>
      <c r="C20" s="33"/>
      <c r="D20" s="33"/>
      <c r="E20" s="232" t="s">
        <v>35</v>
      </c>
      <c r="F20" s="233"/>
      <c r="G20" s="233"/>
      <c r="H20" s="233"/>
      <c r="I20" s="234"/>
      <c r="J20" s="78">
        <f>IF(SUM(J12:J18)&gt;40,(SUM(J12:J18)-40),0)</f>
        <v>0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6"/>
      <c r="W20" s="110"/>
      <c r="X20" s="35"/>
    </row>
    <row r="21" spans="2:25" s="18" customFormat="1" ht="105" customHeight="1">
      <c r="B21" s="220" t="s">
        <v>1</v>
      </c>
      <c r="C21" s="221"/>
      <c r="D21" s="64" t="s">
        <v>13</v>
      </c>
      <c r="E21" s="64" t="s">
        <v>12</v>
      </c>
      <c r="F21" s="64" t="s">
        <v>13</v>
      </c>
      <c r="G21" s="64" t="s">
        <v>12</v>
      </c>
      <c r="H21" s="64" t="s">
        <v>13</v>
      </c>
      <c r="I21" s="64" t="s">
        <v>12</v>
      </c>
      <c r="J21" s="62" t="s">
        <v>22</v>
      </c>
      <c r="K21" s="62" t="s">
        <v>27</v>
      </c>
      <c r="L21" s="62" t="s">
        <v>32</v>
      </c>
      <c r="M21" s="62" t="s">
        <v>34</v>
      </c>
      <c r="N21" s="62" t="s">
        <v>40</v>
      </c>
      <c r="O21" s="62" t="s">
        <v>38</v>
      </c>
      <c r="P21" s="62" t="s">
        <v>31</v>
      </c>
      <c r="Q21" s="87" t="s">
        <v>41</v>
      </c>
      <c r="R21" s="94" t="s">
        <v>39</v>
      </c>
      <c r="S21" s="62" t="s">
        <v>10</v>
      </c>
      <c r="T21" s="189" t="s">
        <v>26</v>
      </c>
      <c r="U21" s="228"/>
      <c r="V21" s="189" t="s">
        <v>23</v>
      </c>
      <c r="W21" s="190"/>
      <c r="X21" s="190"/>
      <c r="Y21" s="107"/>
    </row>
    <row r="22" spans="2:25" s="18" customFormat="1" ht="37.5" customHeight="1">
      <c r="B22" s="75" t="s">
        <v>3</v>
      </c>
      <c r="C22" s="73">
        <f>IF($T$8="","",$T$8+7)</f>
        <v>42631</v>
      </c>
      <c r="D22" s="67"/>
      <c r="E22" s="37"/>
      <c r="F22" s="67"/>
      <c r="G22" s="37"/>
      <c r="H22" s="68"/>
      <c r="I22" s="31"/>
      <c r="J22" s="71">
        <f>IF((OR(E22="",D22="")),0,IF((E22&lt;D22),((E22-D22)*24)+24,(E22-D22)*24))+IF((OR(G22="",F22="")),0,IF((G22&lt;F22),((G22-F22)*24)+24,(G22-F22)*24))+IF((OR(I22="",H22="")),0,IF((I22&lt;H22),((I22-H22)*24)+24,(I22-H22)*24))</f>
        <v>0</v>
      </c>
      <c r="K22" s="81"/>
      <c r="L22" s="79"/>
      <c r="M22" s="140"/>
      <c r="N22" s="81"/>
      <c r="O22" s="70"/>
      <c r="P22" s="81"/>
      <c r="Q22" s="81"/>
      <c r="R22" s="70"/>
      <c r="S22" s="81"/>
      <c r="T22" s="182"/>
      <c r="U22" s="183"/>
      <c r="V22" s="177">
        <f aca="true" t="shared" si="3" ref="V22:V28">IF(SUM(J22:S22)&gt;24,"You've entered more than 24 hours.",SUM(J22:S22))</f>
        <v>0</v>
      </c>
      <c r="W22" s="178"/>
      <c r="X22" s="178"/>
      <c r="Y22" s="107"/>
    </row>
    <row r="23" spans="2:25" s="18" customFormat="1" ht="42" customHeight="1">
      <c r="B23" s="75" t="s">
        <v>4</v>
      </c>
      <c r="C23" s="73">
        <f>IF($T$8="","",$T$8+8)</f>
        <v>42632</v>
      </c>
      <c r="D23" s="139"/>
      <c r="E23" s="37"/>
      <c r="F23" s="139"/>
      <c r="G23" s="37"/>
      <c r="H23" s="68"/>
      <c r="I23" s="31"/>
      <c r="J23" s="71">
        <f aca="true" t="shared" si="4" ref="J23:J28">IF((OR(E23="",D23="")),0,IF((E23&lt;D23),((E23-D23)*24)+24,(E23-D23)*24))+IF((OR(G23="",F23="")),0,IF((G23&lt;F23),((G23-F23)*24)+24,(G23-F23)*24))+IF((OR(I23="",H23="")),0,IF((I23&lt;H23),((I23-H23)*24)+24,(I23-H23)*24))</f>
        <v>0</v>
      </c>
      <c r="K23" s="81"/>
      <c r="L23" s="81"/>
      <c r="M23" s="81"/>
      <c r="N23" s="81"/>
      <c r="O23" s="70"/>
      <c r="P23" s="81"/>
      <c r="Q23" s="81"/>
      <c r="R23" s="70"/>
      <c r="S23" s="81"/>
      <c r="T23" s="182"/>
      <c r="U23" s="183"/>
      <c r="V23" s="177">
        <f t="shared" si="3"/>
        <v>0</v>
      </c>
      <c r="W23" s="178"/>
      <c r="X23" s="178"/>
      <c r="Y23" s="107"/>
    </row>
    <row r="24" spans="2:25" s="18" customFormat="1" ht="36" customHeight="1">
      <c r="B24" s="75" t="s">
        <v>5</v>
      </c>
      <c r="C24" s="73">
        <f>IF($T$8="","",$T$8+9)</f>
        <v>42633</v>
      </c>
      <c r="D24" s="139"/>
      <c r="E24" s="37"/>
      <c r="F24" s="139"/>
      <c r="G24" s="37"/>
      <c r="H24" s="68"/>
      <c r="I24" s="31"/>
      <c r="J24" s="71">
        <f t="shared" si="4"/>
        <v>0</v>
      </c>
      <c r="K24" s="81"/>
      <c r="L24" s="81"/>
      <c r="M24" s="81"/>
      <c r="N24" s="81"/>
      <c r="O24" s="70"/>
      <c r="P24" s="81"/>
      <c r="Q24" s="81"/>
      <c r="R24" s="70"/>
      <c r="S24" s="81"/>
      <c r="T24" s="182"/>
      <c r="U24" s="183"/>
      <c r="V24" s="177">
        <f t="shared" si="3"/>
        <v>0</v>
      </c>
      <c r="W24" s="178"/>
      <c r="X24" s="178"/>
      <c r="Y24" s="107"/>
    </row>
    <row r="25" spans="2:25" s="18" customFormat="1" ht="38.25" customHeight="1">
      <c r="B25" s="75" t="s">
        <v>6</v>
      </c>
      <c r="C25" s="73">
        <f>IF($T$8="","",$T$8+10)</f>
        <v>42634</v>
      </c>
      <c r="D25" s="139"/>
      <c r="E25" s="37"/>
      <c r="F25" s="139"/>
      <c r="G25" s="37"/>
      <c r="H25" s="68"/>
      <c r="I25" s="31"/>
      <c r="J25" s="71">
        <f t="shared" si="4"/>
        <v>0</v>
      </c>
      <c r="K25" s="81"/>
      <c r="L25" s="81"/>
      <c r="M25" s="81"/>
      <c r="N25" s="81"/>
      <c r="O25" s="70"/>
      <c r="P25" s="81"/>
      <c r="Q25" s="81"/>
      <c r="R25" s="70"/>
      <c r="S25" s="81"/>
      <c r="T25" s="182"/>
      <c r="U25" s="183"/>
      <c r="V25" s="177">
        <f t="shared" si="3"/>
        <v>0</v>
      </c>
      <c r="W25" s="178"/>
      <c r="X25" s="178"/>
      <c r="Y25" s="107"/>
    </row>
    <row r="26" spans="2:25" s="18" customFormat="1" ht="36" customHeight="1">
      <c r="B26" s="75" t="s">
        <v>7</v>
      </c>
      <c r="C26" s="73">
        <f>IF($T$8="","",$T$8+11)</f>
        <v>42635</v>
      </c>
      <c r="D26" s="139"/>
      <c r="E26" s="37"/>
      <c r="F26" s="139"/>
      <c r="G26" s="37"/>
      <c r="H26" s="68"/>
      <c r="I26" s="31"/>
      <c r="J26" s="71">
        <f t="shared" si="4"/>
        <v>0</v>
      </c>
      <c r="K26" s="81"/>
      <c r="L26" s="81"/>
      <c r="M26" s="81"/>
      <c r="N26" s="81"/>
      <c r="O26" s="70"/>
      <c r="P26" s="81"/>
      <c r="Q26" s="81"/>
      <c r="R26" s="70"/>
      <c r="S26" s="81"/>
      <c r="T26" s="182"/>
      <c r="U26" s="183"/>
      <c r="V26" s="177">
        <f t="shared" si="3"/>
        <v>0</v>
      </c>
      <c r="W26" s="178"/>
      <c r="X26" s="178"/>
      <c r="Y26" s="107"/>
    </row>
    <row r="27" spans="2:25" s="18" customFormat="1" ht="36" customHeight="1">
      <c r="B27" s="75" t="s">
        <v>8</v>
      </c>
      <c r="C27" s="73">
        <f>IF($T$8="","",$T$8+12)</f>
        <v>42636</v>
      </c>
      <c r="D27" s="139"/>
      <c r="E27" s="37"/>
      <c r="F27" s="139"/>
      <c r="G27" s="37"/>
      <c r="H27" s="68"/>
      <c r="I27" s="31"/>
      <c r="J27" s="71">
        <f t="shared" si="4"/>
        <v>0</v>
      </c>
      <c r="K27" s="81"/>
      <c r="L27" s="81"/>
      <c r="M27" s="81"/>
      <c r="N27" s="81"/>
      <c r="O27" s="70"/>
      <c r="P27" s="81"/>
      <c r="Q27" s="81"/>
      <c r="R27" s="70"/>
      <c r="S27" s="81"/>
      <c r="T27" s="182"/>
      <c r="U27" s="183"/>
      <c r="V27" s="177">
        <f t="shared" si="3"/>
        <v>0</v>
      </c>
      <c r="W27" s="178"/>
      <c r="X27" s="178"/>
      <c r="Y27" s="107"/>
    </row>
    <row r="28" spans="2:25" s="18" customFormat="1" ht="39" customHeight="1">
      <c r="B28" s="75" t="s">
        <v>2</v>
      </c>
      <c r="C28" s="73">
        <f>IF($T$8="","",$T$8+13)</f>
        <v>42637</v>
      </c>
      <c r="D28" s="68"/>
      <c r="E28" s="31"/>
      <c r="F28" s="68"/>
      <c r="G28" s="31"/>
      <c r="H28" s="67"/>
      <c r="I28" s="37"/>
      <c r="J28" s="71">
        <f t="shared" si="4"/>
        <v>0</v>
      </c>
      <c r="K28" s="81"/>
      <c r="L28" s="81"/>
      <c r="M28" s="81"/>
      <c r="N28" s="81"/>
      <c r="O28" s="70"/>
      <c r="P28" s="81"/>
      <c r="Q28" s="81"/>
      <c r="R28" s="70"/>
      <c r="S28" s="81"/>
      <c r="T28" s="182"/>
      <c r="U28" s="183"/>
      <c r="V28" s="179">
        <f t="shared" si="3"/>
        <v>0</v>
      </c>
      <c r="W28" s="178"/>
      <c r="X28" s="178"/>
      <c r="Y28" s="107"/>
    </row>
    <row r="29" spans="2:26" s="30" customFormat="1" ht="35.25" customHeight="1">
      <c r="B29" s="38"/>
      <c r="C29" s="222" t="s">
        <v>37</v>
      </c>
      <c r="D29" s="223"/>
      <c r="E29" s="223"/>
      <c r="F29" s="223"/>
      <c r="G29" s="223"/>
      <c r="H29" s="223"/>
      <c r="I29" s="224"/>
      <c r="J29" s="76">
        <f>IF(SUM(J22:J28)&gt;40,40,SUM(J22:J28))</f>
        <v>0</v>
      </c>
      <c r="K29" s="66">
        <f aca="true" t="shared" si="5" ref="K29:V29">SUM(K22:K28)</f>
        <v>0</v>
      </c>
      <c r="L29" s="65">
        <f t="shared" si="5"/>
        <v>0</v>
      </c>
      <c r="M29" s="65">
        <f t="shared" si="5"/>
        <v>0</v>
      </c>
      <c r="N29" s="65">
        <f t="shared" si="5"/>
        <v>0</v>
      </c>
      <c r="O29" s="65">
        <f t="shared" si="5"/>
        <v>0</v>
      </c>
      <c r="P29" s="65">
        <f t="shared" si="5"/>
        <v>0</v>
      </c>
      <c r="Q29" s="88"/>
      <c r="R29" s="65">
        <f t="shared" si="5"/>
        <v>0</v>
      </c>
      <c r="S29" s="65">
        <f t="shared" si="5"/>
        <v>0</v>
      </c>
      <c r="T29" s="184">
        <f t="shared" si="5"/>
        <v>0</v>
      </c>
      <c r="U29" s="185"/>
      <c r="V29" s="181">
        <f t="shared" si="5"/>
        <v>0</v>
      </c>
      <c r="W29" s="178"/>
      <c r="X29" s="178"/>
      <c r="Y29" s="107"/>
      <c r="Z29" s="39"/>
    </row>
    <row r="30" spans="2:24" s="32" customFormat="1" ht="50.25" customHeight="1">
      <c r="B30" s="40"/>
      <c r="C30" s="33"/>
      <c r="D30" s="33"/>
      <c r="E30" s="217" t="s">
        <v>28</v>
      </c>
      <c r="F30" s="218"/>
      <c r="G30" s="218"/>
      <c r="H30" s="218"/>
      <c r="I30" s="219"/>
      <c r="J30" s="78">
        <f>IF(SUM(J22:J28)&gt;40,(SUM(J22:J28)-40),0)</f>
        <v>0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6"/>
      <c r="W30" s="111"/>
      <c r="X30" s="40"/>
    </row>
    <row r="31" spans="1:26" s="18" customFormat="1" ht="59.25" customHeight="1">
      <c r="A31" s="32"/>
      <c r="B31" s="41"/>
      <c r="C31" s="24"/>
      <c r="D31" s="24"/>
      <c r="E31" s="24"/>
      <c r="F31" s="24"/>
      <c r="G31" s="204"/>
      <c r="H31" s="197"/>
      <c r="I31" s="197"/>
      <c r="J31" s="42"/>
      <c r="K31" s="41"/>
      <c r="L31" s="27"/>
      <c r="M31" s="27"/>
      <c r="N31" s="27"/>
      <c r="O31" s="83" t="s">
        <v>16</v>
      </c>
      <c r="P31" s="8"/>
      <c r="Q31" s="8"/>
      <c r="R31" s="8"/>
      <c r="S31" s="186">
        <f>IF((V19+V29)&gt;80,80,(V19+V29))</f>
        <v>0</v>
      </c>
      <c r="T31" s="187"/>
      <c r="U31" s="188"/>
      <c r="V31" s="168">
        <f>SUM(J20+J30)</f>
        <v>0</v>
      </c>
      <c r="W31" s="169"/>
      <c r="X31" s="77">
        <f>SUM(X19+X29)</f>
        <v>0</v>
      </c>
      <c r="Y31" s="43"/>
      <c r="Z31" s="44"/>
    </row>
    <row r="32" spans="1:24" ht="48" customHeight="1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3"/>
      <c r="P32" s="14"/>
      <c r="Q32" s="14"/>
      <c r="R32" s="85"/>
      <c r="S32" s="57" t="s">
        <v>42</v>
      </c>
      <c r="T32" s="205"/>
      <c r="U32" s="206"/>
      <c r="W32" s="58" t="s">
        <v>43</v>
      </c>
      <c r="X32" s="58" t="s">
        <v>24</v>
      </c>
    </row>
    <row r="33" spans="1:23" ht="45" customHeight="1">
      <c r="A33" s="11"/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59"/>
      <c r="O33" s="17"/>
      <c r="P33" s="170" t="s">
        <v>18</v>
      </c>
      <c r="Q33" s="171"/>
      <c r="R33" s="171"/>
      <c r="S33" s="171"/>
      <c r="T33" s="171"/>
      <c r="U33" s="171"/>
      <c r="V33" s="171"/>
      <c r="W33" s="172"/>
    </row>
    <row r="34" spans="1:23" s="1" customFormat="1" ht="43.5" customHeight="1" hidden="1">
      <c r="A34" s="1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9"/>
      <c r="P34" s="173"/>
      <c r="Q34" s="174"/>
      <c r="R34" s="174"/>
      <c r="S34" s="174"/>
      <c r="T34" s="174"/>
      <c r="U34" s="174"/>
      <c r="V34" s="174"/>
      <c r="W34" s="152"/>
    </row>
    <row r="35" spans="1:23" ht="45" customHeight="1">
      <c r="A35" s="11"/>
      <c r="B35" s="98"/>
      <c r="F35" s="51"/>
      <c r="G35" s="51"/>
      <c r="H35" s="50"/>
      <c r="M35" s="49"/>
      <c r="N35" s="49"/>
      <c r="O35" s="20"/>
      <c r="P35" s="141"/>
      <c r="Q35" s="157"/>
      <c r="R35" s="157"/>
      <c r="S35" s="157"/>
      <c r="T35" s="157"/>
      <c r="U35" s="157"/>
      <c r="V35" s="157"/>
      <c r="W35" s="143"/>
    </row>
    <row r="36" spans="1:23" ht="3" customHeight="1" hidden="1">
      <c r="A36" s="5"/>
      <c r="B36" s="52"/>
      <c r="F36" s="50"/>
      <c r="G36" s="50"/>
      <c r="H36" s="50"/>
      <c r="M36" s="46"/>
      <c r="N36" s="46"/>
      <c r="O36" s="21"/>
      <c r="P36" s="175" t="s">
        <v>20</v>
      </c>
      <c r="Q36" s="157"/>
      <c r="R36" s="157"/>
      <c r="S36" s="157"/>
      <c r="T36" s="157"/>
      <c r="U36" s="157"/>
      <c r="V36" s="157"/>
      <c r="W36" s="143"/>
    </row>
    <row r="37" spans="1:23" ht="18" customHeight="1" hidden="1">
      <c r="A37" s="5"/>
      <c r="B37" s="46"/>
      <c r="F37" s="50"/>
      <c r="G37" s="50"/>
      <c r="H37" s="50"/>
      <c r="M37" s="50"/>
      <c r="N37" s="50"/>
      <c r="O37" s="21"/>
      <c r="P37" s="175" t="s">
        <v>29</v>
      </c>
      <c r="Q37" s="157"/>
      <c r="R37" s="157"/>
      <c r="S37" s="157"/>
      <c r="T37" s="157"/>
      <c r="U37" s="157"/>
      <c r="V37" s="157"/>
      <c r="W37" s="143"/>
    </row>
    <row r="38" spans="1:23" ht="34.5" customHeight="1">
      <c r="A38" s="5"/>
      <c r="B38" s="99"/>
      <c r="F38" s="51"/>
      <c r="G38" s="51"/>
      <c r="H38" s="51"/>
      <c r="M38" s="47"/>
      <c r="N38" s="47"/>
      <c r="O38" s="19"/>
      <c r="P38" s="175" t="s">
        <v>44</v>
      </c>
      <c r="Q38" s="142"/>
      <c r="R38" s="142"/>
      <c r="S38" s="142"/>
      <c r="T38" s="142"/>
      <c r="U38" s="142"/>
      <c r="V38" s="142"/>
      <c r="W38" s="180"/>
    </row>
    <row r="39" spans="1:23" ht="34.5" customHeight="1">
      <c r="A39" s="5"/>
      <c r="B39" s="225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51"/>
      <c r="O39" s="19"/>
      <c r="P39" s="134"/>
      <c r="Q39" s="113"/>
      <c r="R39" s="135"/>
      <c r="S39" s="113"/>
      <c r="T39" s="113"/>
      <c r="U39" s="113"/>
      <c r="V39" s="149"/>
      <c r="W39" s="150"/>
    </row>
    <row r="40" spans="2:23" ht="34.5" customHeight="1">
      <c r="B40" s="46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50"/>
      <c r="O40" s="19"/>
      <c r="P40" s="112" t="s">
        <v>45</v>
      </c>
      <c r="Q40" s="115"/>
      <c r="R40" s="131" t="s">
        <v>46</v>
      </c>
      <c r="S40" s="115"/>
      <c r="T40" s="115"/>
      <c r="U40" s="115"/>
      <c r="V40" s="151" t="s">
        <v>47</v>
      </c>
      <c r="W40" s="152"/>
    </row>
    <row r="41" spans="2:23" ht="22.5" customHeight="1">
      <c r="B41" s="100"/>
      <c r="C41" s="101"/>
      <c r="D41" s="101"/>
      <c r="E41" s="101"/>
      <c r="F41" s="101"/>
      <c r="G41" s="101"/>
      <c r="H41" s="101"/>
      <c r="I41" s="51"/>
      <c r="J41" s="51"/>
      <c r="K41" s="51"/>
      <c r="L41" s="92"/>
      <c r="M41" s="92"/>
      <c r="N41" s="52"/>
      <c r="O41" s="19"/>
      <c r="P41" s="117"/>
      <c r="Q41" s="118"/>
      <c r="R41" s="118"/>
      <c r="S41" s="118"/>
      <c r="T41" s="118"/>
      <c r="U41" s="118"/>
      <c r="V41" s="118"/>
      <c r="W41" s="119"/>
    </row>
    <row r="42" spans="2:23" ht="1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47"/>
      <c r="O42" s="20"/>
      <c r="P42" s="133"/>
      <c r="Q42" s="112" t="s">
        <v>21</v>
      </c>
      <c r="R42" s="115"/>
      <c r="S42" s="115"/>
      <c r="T42" s="115"/>
      <c r="U42" s="115"/>
      <c r="V42" s="115"/>
      <c r="W42" s="116"/>
    </row>
    <row r="43" spans="2:23" ht="36.75" customHeight="1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53"/>
      <c r="O43" s="22"/>
      <c r="P43" s="134"/>
      <c r="Q43" s="113"/>
      <c r="R43" s="135"/>
      <c r="S43" s="113"/>
      <c r="T43" s="113"/>
      <c r="U43" s="113"/>
      <c r="V43" s="149"/>
      <c r="W43" s="150"/>
    </row>
    <row r="44" spans="2:23" ht="50.25" customHeight="1">
      <c r="B44" s="45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0"/>
      <c r="O44" s="23"/>
      <c r="P44" s="130" t="s">
        <v>45</v>
      </c>
      <c r="Q44" s="125"/>
      <c r="R44" s="128" t="s">
        <v>46</v>
      </c>
      <c r="S44" s="125"/>
      <c r="T44" s="125"/>
      <c r="U44" s="125"/>
      <c r="V44" s="153" t="s">
        <v>47</v>
      </c>
      <c r="W44" s="154"/>
    </row>
    <row r="45" spans="2:23" ht="10.5" customHeight="1" hidden="1">
      <c r="B45" s="45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3"/>
      <c r="P45" s="112"/>
      <c r="Q45" s="120"/>
      <c r="R45" s="120"/>
      <c r="S45" s="120"/>
      <c r="T45" s="120"/>
      <c r="U45" s="120"/>
      <c r="V45" s="121"/>
      <c r="W45" s="122"/>
    </row>
    <row r="46" spans="2:23" ht="5.25" customHeight="1" hidden="1">
      <c r="B46" s="4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3"/>
      <c r="P46" s="160" t="s">
        <v>18</v>
      </c>
      <c r="Q46" s="161"/>
      <c r="R46" s="161"/>
      <c r="S46" s="161"/>
      <c r="T46" s="161"/>
      <c r="U46" s="161"/>
      <c r="V46" s="161"/>
      <c r="W46" s="162"/>
    </row>
    <row r="47" spans="2:23" ht="47.25" customHeight="1">
      <c r="B47" s="45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52"/>
      <c r="O47" s="23"/>
      <c r="P47" s="163"/>
      <c r="Q47" s="164"/>
      <c r="R47" s="164"/>
      <c r="S47" s="164"/>
      <c r="T47" s="164"/>
      <c r="U47" s="164"/>
      <c r="V47" s="164"/>
      <c r="W47" s="165"/>
    </row>
    <row r="48" spans="2:23" ht="38.25" customHeight="1">
      <c r="B48" s="102"/>
      <c r="C48" s="51"/>
      <c r="D48" s="51"/>
      <c r="E48" s="51"/>
      <c r="F48" s="51"/>
      <c r="G48" s="51"/>
      <c r="H48" s="51"/>
      <c r="I48" s="166"/>
      <c r="J48" s="167"/>
      <c r="K48" s="167"/>
      <c r="L48" s="167"/>
      <c r="M48" s="92"/>
      <c r="N48" s="53"/>
      <c r="O48" s="20"/>
      <c r="P48" s="136"/>
      <c r="Q48" s="137"/>
      <c r="R48" s="137"/>
      <c r="S48" s="137"/>
      <c r="T48" s="137"/>
      <c r="U48" s="137"/>
      <c r="V48" s="137"/>
      <c r="W48" s="138"/>
    </row>
    <row r="49" spans="2:23" ht="37.5" customHeight="1">
      <c r="B49" s="45"/>
      <c r="C49" s="50"/>
      <c r="D49" s="50"/>
      <c r="E49" s="50"/>
      <c r="F49" s="53"/>
      <c r="G49" s="53"/>
      <c r="H49" s="53"/>
      <c r="I49" s="50"/>
      <c r="J49" s="50"/>
      <c r="K49" s="50"/>
      <c r="L49" s="50"/>
      <c r="M49" s="53"/>
      <c r="N49" s="53"/>
      <c r="O49" s="21"/>
      <c r="P49" s="134"/>
      <c r="Q49" s="113"/>
      <c r="R49" s="135"/>
      <c r="S49" s="113"/>
      <c r="T49" s="113"/>
      <c r="U49" s="113"/>
      <c r="V49" s="149"/>
      <c r="W49" s="150"/>
    </row>
    <row r="50" spans="2:23" ht="36" customHeight="1">
      <c r="B50" s="45"/>
      <c r="C50" s="155" t="s">
        <v>17</v>
      </c>
      <c r="D50" s="156"/>
      <c r="E50" s="156"/>
      <c r="F50" s="53"/>
      <c r="G50" s="47"/>
      <c r="H50" s="53"/>
      <c r="I50" s="176" t="s">
        <v>9</v>
      </c>
      <c r="J50" s="156"/>
      <c r="K50" s="156"/>
      <c r="L50" s="156"/>
      <c r="M50" s="53"/>
      <c r="N50" s="53"/>
      <c r="O50" s="23"/>
      <c r="P50" s="112" t="s">
        <v>45</v>
      </c>
      <c r="Q50" s="115"/>
      <c r="R50" s="131" t="s">
        <v>46</v>
      </c>
      <c r="S50" s="115"/>
      <c r="T50" s="115"/>
      <c r="U50" s="115"/>
      <c r="V50" s="132" t="s">
        <v>47</v>
      </c>
      <c r="W50" s="106"/>
    </row>
    <row r="51" spans="2:23" ht="35.25" customHeight="1">
      <c r="B51" s="45"/>
      <c r="F51" s="53"/>
      <c r="G51" s="53"/>
      <c r="H51" s="53"/>
      <c r="M51" s="53"/>
      <c r="N51" s="50"/>
      <c r="O51" s="23"/>
      <c r="P51" s="141"/>
      <c r="Q51" s="157"/>
      <c r="R51" s="157"/>
      <c r="S51" s="157"/>
      <c r="T51" s="157"/>
      <c r="U51" s="157"/>
      <c r="V51" s="157"/>
      <c r="W51" s="143"/>
    </row>
    <row r="52" spans="2:23" ht="36.75" customHeight="1">
      <c r="B52" s="45"/>
      <c r="C52" s="50"/>
      <c r="D52" s="50"/>
      <c r="E52" s="50"/>
      <c r="F52" s="50"/>
      <c r="G52" s="50"/>
      <c r="H52" s="50"/>
      <c r="M52" s="50"/>
      <c r="N52" s="53"/>
      <c r="O52" s="23"/>
      <c r="P52" s="134"/>
      <c r="Q52" s="113"/>
      <c r="R52" s="135"/>
      <c r="S52" s="113"/>
      <c r="T52" s="113"/>
      <c r="U52" s="113"/>
      <c r="V52" s="149"/>
      <c r="W52" s="150"/>
    </row>
    <row r="53" spans="2:23" ht="30.75" customHeight="1">
      <c r="B53" s="45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5"/>
      <c r="P53" s="112" t="s">
        <v>45</v>
      </c>
      <c r="Q53" s="115"/>
      <c r="R53" s="131" t="s">
        <v>46</v>
      </c>
      <c r="S53" s="115"/>
      <c r="T53" s="115"/>
      <c r="U53" s="115"/>
      <c r="V53" s="151" t="s">
        <v>47</v>
      </c>
      <c r="W53" s="152"/>
    </row>
    <row r="54" spans="2:23" ht="34.5" hidden="1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0"/>
      <c r="O54" s="25"/>
      <c r="P54" s="141"/>
      <c r="Q54" s="142"/>
      <c r="R54" s="142"/>
      <c r="S54" s="142"/>
      <c r="T54" s="142"/>
      <c r="U54" s="142"/>
      <c r="V54" s="142"/>
      <c r="W54" s="143"/>
    </row>
    <row r="55" spans="2:23" ht="2.25" customHeight="1" hidden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4"/>
      <c r="O55" s="25"/>
      <c r="P55" s="144"/>
      <c r="Q55" s="145"/>
      <c r="R55" s="145"/>
      <c r="S55" s="145"/>
      <c r="T55" s="145"/>
      <c r="U55" s="145"/>
      <c r="V55" s="145"/>
      <c r="W55" s="146"/>
    </row>
    <row r="56" spans="2:23" ht="2.25" customHeight="1" hidden="1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4"/>
      <c r="O56" s="25"/>
      <c r="P56" s="114"/>
      <c r="Q56" s="123"/>
      <c r="R56" s="123"/>
      <c r="S56" s="123"/>
      <c r="T56" s="123"/>
      <c r="U56" s="123"/>
      <c r="V56" s="123"/>
      <c r="W56" s="116"/>
    </row>
    <row r="57" spans="2:23" ht="2.25" customHeight="1" hidden="1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4"/>
      <c r="O57" s="25"/>
      <c r="P57" s="114"/>
      <c r="Q57" s="123"/>
      <c r="R57" s="123"/>
      <c r="S57" s="123"/>
      <c r="T57" s="123"/>
      <c r="U57" s="123"/>
      <c r="V57" s="123"/>
      <c r="W57" s="116"/>
    </row>
    <row r="58" spans="2:23" ht="2.25" customHeight="1" hidden="1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4"/>
      <c r="O58" s="25"/>
      <c r="P58" s="114"/>
      <c r="Q58" s="123"/>
      <c r="R58" s="123"/>
      <c r="S58" s="123"/>
      <c r="T58" s="123"/>
      <c r="U58" s="123"/>
      <c r="V58" s="123"/>
      <c r="W58" s="116"/>
    </row>
    <row r="59" spans="2:23" ht="2.25" customHeight="1" hidden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4"/>
      <c r="O59" s="25"/>
      <c r="P59" s="114"/>
      <c r="Q59" s="123"/>
      <c r="R59" s="123"/>
      <c r="S59" s="123"/>
      <c r="T59" s="123"/>
      <c r="U59" s="123"/>
      <c r="V59" s="123"/>
      <c r="W59" s="116"/>
    </row>
    <row r="60" spans="2:23" ht="2.25" customHeight="1" hidden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4"/>
      <c r="O60" s="25"/>
      <c r="P60" s="114"/>
      <c r="Q60" s="123"/>
      <c r="R60" s="123"/>
      <c r="S60" s="123"/>
      <c r="T60" s="123"/>
      <c r="U60" s="123"/>
      <c r="V60" s="123"/>
      <c r="W60" s="116"/>
    </row>
    <row r="61" spans="2:23" ht="2.25" customHeight="1" hidden="1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4"/>
      <c r="O61" s="25"/>
      <c r="P61" s="114"/>
      <c r="Q61" s="123"/>
      <c r="R61" s="123"/>
      <c r="S61" s="123"/>
      <c r="T61" s="123"/>
      <c r="U61" s="123"/>
      <c r="V61" s="123"/>
      <c r="W61" s="116"/>
    </row>
    <row r="62" spans="2:23" ht="2.25" customHeight="1" hidden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4"/>
      <c r="O62" s="25"/>
      <c r="P62" s="114"/>
      <c r="Q62" s="123"/>
      <c r="R62" s="123"/>
      <c r="S62" s="123"/>
      <c r="T62" s="123"/>
      <c r="U62" s="123"/>
      <c r="V62" s="123"/>
      <c r="W62" s="116"/>
    </row>
    <row r="63" spans="2:23" ht="30" hidden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24"/>
      <c r="O63" s="25"/>
      <c r="P63" s="114"/>
      <c r="Q63" s="126"/>
      <c r="R63" s="126"/>
      <c r="S63" s="126"/>
      <c r="T63" s="126"/>
      <c r="U63" s="126"/>
      <c r="V63" s="121"/>
      <c r="W63" s="122"/>
    </row>
    <row r="64" spans="2:23" ht="30" hidden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24"/>
      <c r="O64" s="25"/>
      <c r="P64" s="114"/>
      <c r="Q64" s="126"/>
      <c r="R64" s="126"/>
      <c r="S64" s="126"/>
      <c r="T64" s="126"/>
      <c r="U64" s="126"/>
      <c r="V64" s="121"/>
      <c r="W64" s="122"/>
    </row>
    <row r="65" spans="2:23" ht="30" hidden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24"/>
      <c r="O65" s="25"/>
      <c r="P65" s="114"/>
      <c r="Q65" s="126"/>
      <c r="R65" s="126"/>
      <c r="S65" s="126"/>
      <c r="T65" s="126"/>
      <c r="U65" s="126"/>
      <c r="V65" s="121"/>
      <c r="W65" s="122"/>
    </row>
    <row r="66" spans="2:23" ht="30" hidden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24"/>
      <c r="O66" s="25"/>
      <c r="P66" s="114"/>
      <c r="Q66" s="126"/>
      <c r="R66" s="126"/>
      <c r="S66" s="126"/>
      <c r="T66" s="126"/>
      <c r="U66" s="126"/>
      <c r="V66" s="121"/>
      <c r="W66" s="122"/>
    </row>
    <row r="67" spans="2:23" ht="30" hidden="1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24"/>
      <c r="O67" s="25"/>
      <c r="P67" s="114"/>
      <c r="Q67" s="126"/>
      <c r="R67" s="126"/>
      <c r="S67" s="126"/>
      <c r="T67" s="126"/>
      <c r="U67" s="126"/>
      <c r="V67" s="121"/>
      <c r="W67" s="122"/>
    </row>
    <row r="68" spans="2:23" ht="7.5" customHeight="1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24"/>
      <c r="O68" s="25"/>
      <c r="P68" s="114"/>
      <c r="Q68" s="126"/>
      <c r="R68" s="126"/>
      <c r="S68" s="126"/>
      <c r="T68" s="126"/>
      <c r="U68" s="126"/>
      <c r="V68" s="121"/>
      <c r="W68" s="122"/>
    </row>
    <row r="69" spans="2:23" ht="48.75" customHeight="1">
      <c r="B69" s="102"/>
      <c r="C69" s="84"/>
      <c r="D69" s="84"/>
      <c r="E69" s="84"/>
      <c r="F69" s="26"/>
      <c r="G69" s="24"/>
      <c r="H69" s="24"/>
      <c r="I69" s="84"/>
      <c r="J69" s="82"/>
      <c r="K69" s="82"/>
      <c r="L69" s="82"/>
      <c r="M69" s="24"/>
      <c r="N69" s="24"/>
      <c r="O69" s="25"/>
      <c r="P69" s="124"/>
      <c r="Q69" s="127"/>
      <c r="R69" s="127"/>
      <c r="S69" s="127"/>
      <c r="T69" s="127"/>
      <c r="U69" s="127"/>
      <c r="V69" s="128"/>
      <c r="W69" s="129"/>
    </row>
    <row r="70" spans="2:23" ht="39" customHeight="1">
      <c r="B70" s="45"/>
      <c r="C70" s="147" t="s">
        <v>19</v>
      </c>
      <c r="D70" s="148"/>
      <c r="E70" s="148"/>
      <c r="F70" s="53"/>
      <c r="G70" s="53"/>
      <c r="H70" s="53"/>
      <c r="I70" s="147" t="s">
        <v>9</v>
      </c>
      <c r="J70" s="148"/>
      <c r="K70" s="148"/>
      <c r="L70" s="148"/>
      <c r="M70" s="53"/>
      <c r="N70" s="24"/>
      <c r="O70" s="25"/>
      <c r="P70" s="26"/>
      <c r="Q70" s="26"/>
      <c r="R70" s="26"/>
      <c r="S70" s="26"/>
      <c r="T70" s="26"/>
      <c r="U70" s="26"/>
      <c r="V70" s="24"/>
      <c r="W70" s="24"/>
    </row>
    <row r="71" spans="2:24" ht="63.75" customHeight="1">
      <c r="B71" s="26"/>
      <c r="C71" s="26"/>
      <c r="D71" s="26"/>
      <c r="E71" s="26"/>
      <c r="F71" s="26"/>
      <c r="G71" s="24"/>
      <c r="H71" s="24"/>
      <c r="I71" s="24"/>
      <c r="J71" s="24"/>
      <c r="K71" s="24"/>
      <c r="L71" s="24"/>
      <c r="M71" s="24"/>
      <c r="N71" s="24"/>
      <c r="O71" s="25"/>
      <c r="P71" s="26"/>
      <c r="Q71" s="26"/>
      <c r="R71" s="26"/>
      <c r="S71" s="26"/>
      <c r="T71" s="26"/>
      <c r="U71" s="26"/>
      <c r="V71" s="26"/>
      <c r="W71" s="24"/>
      <c r="X71" s="24"/>
    </row>
    <row r="72" spans="2:24" ht="30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2:24" ht="30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2:24" ht="49.5" customHeight="1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2:24" ht="6" customHeight="1">
      <c r="B75" s="212"/>
      <c r="C75" s="211"/>
      <c r="D75" s="211"/>
      <c r="E75" s="211"/>
      <c r="F75" s="211"/>
      <c r="G75" s="211"/>
      <c r="H75" s="30"/>
      <c r="I75" s="210"/>
      <c r="J75" s="211"/>
      <c r="K75" s="211"/>
      <c r="L75" s="211"/>
      <c r="M75" s="211"/>
      <c r="N75" s="211"/>
      <c r="O75" s="211"/>
      <c r="P75" s="30"/>
      <c r="Q75" s="30"/>
      <c r="R75" s="210"/>
      <c r="S75" s="211"/>
      <c r="T75" s="211"/>
      <c r="U75" s="211"/>
      <c r="V75" s="211"/>
      <c r="W75" s="211"/>
      <c r="X75" s="211"/>
    </row>
    <row r="76" spans="2:27" ht="34.5" customHeight="1">
      <c r="B76" s="195"/>
      <c r="C76" s="194"/>
      <c r="D76" s="194"/>
      <c r="E76" s="89"/>
      <c r="F76" s="193"/>
      <c r="G76" s="194"/>
      <c r="H76" s="194"/>
      <c r="I76" s="194"/>
      <c r="J76" s="92"/>
      <c r="K76" s="193"/>
      <c r="L76" s="194"/>
      <c r="M76" s="194"/>
      <c r="N76" s="194"/>
      <c r="O76" s="194"/>
      <c r="P76" s="194"/>
      <c r="Q76" s="194"/>
      <c r="R76" s="194"/>
      <c r="S76" s="89"/>
      <c r="T76" s="89"/>
      <c r="U76" s="89"/>
      <c r="V76" s="103"/>
      <c r="W76" s="89"/>
      <c r="X76" s="89"/>
      <c r="Y76" s="12"/>
      <c r="Z76" s="12"/>
      <c r="AA76" s="12"/>
    </row>
    <row r="77" spans="2:24" ht="30">
      <c r="B77" s="8"/>
      <c r="C77" s="8"/>
      <c r="D77" s="8"/>
      <c r="E77" s="51"/>
      <c r="F77" s="90"/>
      <c r="G77" s="51"/>
      <c r="K77" s="18"/>
      <c r="L77" s="91"/>
      <c r="M77" s="90"/>
      <c r="N77" s="90"/>
      <c r="O77" s="90"/>
      <c r="P77" s="90"/>
      <c r="Q77" s="90"/>
      <c r="S77" s="90"/>
      <c r="T77" s="90"/>
      <c r="U77" s="90"/>
      <c r="V77" s="90"/>
      <c r="W77" s="90"/>
      <c r="X77" s="90"/>
    </row>
  </sheetData>
  <sheetProtection selectLockedCells="1"/>
  <mergeCells count="91">
    <mergeCell ref="N7:Q7"/>
    <mergeCell ref="R8:S8"/>
    <mergeCell ref="C7:J7"/>
    <mergeCell ref="K7:M7"/>
    <mergeCell ref="E20:I20"/>
    <mergeCell ref="C19:I19"/>
    <mergeCell ref="K9:M9"/>
    <mergeCell ref="B11:C11"/>
    <mergeCell ref="C9:J9"/>
    <mergeCell ref="E30:I30"/>
    <mergeCell ref="B21:C21"/>
    <mergeCell ref="C29:I29"/>
    <mergeCell ref="T16:U16"/>
    <mergeCell ref="T17:U17"/>
    <mergeCell ref="B39:M39"/>
    <mergeCell ref="T19:U19"/>
    <mergeCell ref="T21:U21"/>
    <mergeCell ref="T22:U22"/>
    <mergeCell ref="T23:U23"/>
    <mergeCell ref="T8:X8"/>
    <mergeCell ref="N9:Q9"/>
    <mergeCell ref="R75:X75"/>
    <mergeCell ref="I75:O75"/>
    <mergeCell ref="B75:G75"/>
    <mergeCell ref="T9:X9"/>
    <mergeCell ref="R9:S9"/>
    <mergeCell ref="T18:U18"/>
    <mergeCell ref="V12:X12"/>
    <mergeCell ref="V13:X13"/>
    <mergeCell ref="F76:I76"/>
    <mergeCell ref="B76:D76"/>
    <mergeCell ref="K76:R76"/>
    <mergeCell ref="A2:Z2"/>
    <mergeCell ref="A5:Z5"/>
    <mergeCell ref="A3:Z3"/>
    <mergeCell ref="A4:Z4"/>
    <mergeCell ref="C8:J8"/>
    <mergeCell ref="G31:I31"/>
    <mergeCell ref="T32:U32"/>
    <mergeCell ref="V14:X14"/>
    <mergeCell ref="V15:X15"/>
    <mergeCell ref="T11:U11"/>
    <mergeCell ref="T12:U12"/>
    <mergeCell ref="T13:U13"/>
    <mergeCell ref="T14:U14"/>
    <mergeCell ref="T15:U15"/>
    <mergeCell ref="V11:X11"/>
    <mergeCell ref="V21:X21"/>
    <mergeCell ref="V22:X22"/>
    <mergeCell ref="V16:X16"/>
    <mergeCell ref="V17:X17"/>
    <mergeCell ref="V18:X18"/>
    <mergeCell ref="V19:X19"/>
    <mergeCell ref="T24:U24"/>
    <mergeCell ref="T25:U25"/>
    <mergeCell ref="V23:X23"/>
    <mergeCell ref="V24:X24"/>
    <mergeCell ref="V25:X25"/>
    <mergeCell ref="V26:X26"/>
    <mergeCell ref="V27:X27"/>
    <mergeCell ref="V28:X28"/>
    <mergeCell ref="P37:W37"/>
    <mergeCell ref="P38:W38"/>
    <mergeCell ref="V29:X29"/>
    <mergeCell ref="T26:U26"/>
    <mergeCell ref="T27:U27"/>
    <mergeCell ref="T28:U28"/>
    <mergeCell ref="T29:U29"/>
    <mergeCell ref="S31:U31"/>
    <mergeCell ref="V31:W31"/>
    <mergeCell ref="P33:W33"/>
    <mergeCell ref="P34:W34"/>
    <mergeCell ref="P35:W35"/>
    <mergeCell ref="P36:W36"/>
    <mergeCell ref="I50:L50"/>
    <mergeCell ref="P51:W51"/>
    <mergeCell ref="V52:W52"/>
    <mergeCell ref="V53:W53"/>
    <mergeCell ref="B43:M43"/>
    <mergeCell ref="P46:W47"/>
    <mergeCell ref="I48:L48"/>
    <mergeCell ref="P54:W54"/>
    <mergeCell ref="P55:W55"/>
    <mergeCell ref="C70:E70"/>
    <mergeCell ref="I70:L70"/>
    <mergeCell ref="V39:W39"/>
    <mergeCell ref="V40:W40"/>
    <mergeCell ref="V43:W43"/>
    <mergeCell ref="V44:W44"/>
    <mergeCell ref="V49:W49"/>
    <mergeCell ref="C50:E50"/>
  </mergeCells>
  <conditionalFormatting sqref="AD25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4">
    <dataValidation type="decimal" allowBlank="1" showInputMessage="1" showErrorMessage="1" promptTitle="Scheduled Hours" prompt="This would be the hours you are scheduled to work.  " errorTitle="Actual Hours" error="Must indicate actual hours worked.  Cannot use X's, symbols or letters.  This would be the hours you are scheduled to work.  Indicate either half-day or full-day.  Sample: (6.75 hours or 3.37 hours)." sqref="K22:S28">
      <formula1>0</formula1>
      <formula2>24</formula2>
    </dataValidation>
    <dataValidation type="decimal" allowBlank="1" showInputMessage="1" showErrorMessage="1" promptTitle="Scheduled Hours" prompt="This would be the hours you are scheduled to work.  " error="Must indicate actual hours worked.  Cannot use X's, symbols or letters.  This would be the hours you are scheduled to work.  Indicate either Full-day or half-day.   Sample: (6.75 hours or 3.37 hours)." sqref="K12:S18">
      <formula1>0</formula1>
      <formula2>24</formula2>
    </dataValidation>
    <dataValidation allowBlank="1" showErrorMessage="1" sqref="T19:U19 T29:U29"/>
    <dataValidation allowBlank="1" showInputMessage="1" showErrorMessage="1" promptTitle="No Pay Day" prompt="Place an &quot;X&quot; in the cell to indicate &quot;No Pay Day&quot;.  Make sure you have the right date." sqref="T12:U18 T22:U28"/>
  </dataValidations>
  <printOptions horizontalCentered="1" verticalCentered="1"/>
  <pageMargins left="0.4" right="0.4" top="0.4" bottom="0.64375" header="0.2" footer="0.3625"/>
  <pageSetup fitToHeight="1" fitToWidth="1" horizontalDpi="600" verticalDpi="600" orientation="landscape" scale="25" r:id="rId1"/>
  <headerFooter alignWithMargins="0">
    <oddHeader>&amp;C&amp;"Arial,Bold"&amp;26Biweekly Time Sheet&amp;"Arial,Regular"&amp;28
&amp;"Arial,Bold"&amp;48Lapeer County Intermediate School District&amp;"Arial,Regular"&amp;10
&amp;16 &amp;20 &amp;22 &amp;20 &amp;26 1996 West Oregon, Lapeer, MI  48446     (810) 664-5917</oddHeader>
    <oddFooter>&amp;R&amp;24Created:  8/19/10   and   Revised:  11/30/16 PD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Shamel</dc:creator>
  <cp:keywords/>
  <dc:description/>
  <cp:lastModifiedBy>Kim Bridgewater</cp:lastModifiedBy>
  <cp:lastPrinted>2016-12-02T16:24:59Z</cp:lastPrinted>
  <dcterms:created xsi:type="dcterms:W3CDTF">2000-08-25T01:59:39Z</dcterms:created>
  <dcterms:modified xsi:type="dcterms:W3CDTF">2016-12-07T16:09:54Z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